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PP produk" sheetId="1" state="visible" r:id="rId1"/>
    <sheet xmlns:r="http://schemas.openxmlformats.org/officeDocument/2006/relationships" name="Titik imp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p &quot;#,##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DDEBDD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14" customWidth="1" min="4" max="4"/>
    <col width="14" customWidth="1" min="5" max="5"/>
    <col width="16" customWidth="1" min="6" max="6"/>
    <col width="18" customWidth="1" min="7" max="7"/>
    <col width="12" customWidth="1" min="8" max="8"/>
    <col width="12" customWidth="1" min="9" max="9"/>
  </cols>
  <sheetData>
    <row r="1">
      <c r="A1" s="1" t="inlineStr">
        <is>
          <t>Catatan HPP per produk (kuning = isi sendiri)</t>
        </is>
      </c>
    </row>
    <row r="3" ht="32" customHeight="1">
      <c r="A3" s="2" t="inlineStr">
        <is>
          <t>Nama produk</t>
        </is>
      </c>
      <c r="B3" s="2" t="inlineStr">
        <is>
          <t>Bahan baku (Rp)</t>
        </is>
      </c>
      <c r="C3" s="2" t="inlineStr">
        <is>
          <t>Kemasan (Rp)</t>
        </is>
      </c>
      <c r="D3" s="2" t="inlineStr">
        <is>
          <t>Biaya lain (Rp)</t>
        </is>
      </c>
      <c r="E3" s="2" t="inlineStr">
        <is>
          <t>HPP (Rp)</t>
        </is>
      </c>
      <c r="F3" s="2" t="inlineStr">
        <is>
          <t>Harga jual (Rp)</t>
        </is>
      </c>
      <c r="G3" s="2" t="inlineStr">
        <is>
          <t>Laba per unit (Rp)</t>
        </is>
      </c>
      <c r="H3" s="2" t="inlineStr">
        <is>
          <t>Margin (%)</t>
        </is>
      </c>
      <c r="I3" s="2" t="inlineStr">
        <is>
          <t>Markup (%)</t>
        </is>
      </c>
    </row>
    <row r="4">
      <c r="A4" s="3" t="inlineStr">
        <is>
          <t>Contoh: kopi susu</t>
        </is>
      </c>
      <c r="B4" s="4" t="n">
        <v>4000</v>
      </c>
      <c r="C4" s="4" t="n">
        <v>1000</v>
      </c>
      <c r="D4" s="4" t="n">
        <v>1000</v>
      </c>
      <c r="E4" s="5">
        <f>IF(A4="","",SUM(B4:D4))</f>
        <v/>
      </c>
      <c r="F4" s="4" t="n">
        <v>18000</v>
      </c>
      <c r="G4" s="5">
        <f>IF(OR(A4="",F4=""),"",F4-E4)</f>
        <v/>
      </c>
      <c r="H4" s="3">
        <f>IF(OR(A4="",F4="",F4=0),"",ROUND((F4-E4)/F4*100,1))</f>
        <v/>
      </c>
      <c r="I4" s="3">
        <f>IF(OR(A4="",E4="",E4=0),"",ROUND((F4-E4)/E4*100,1))</f>
        <v/>
      </c>
    </row>
    <row r="5">
      <c r="A5" s="3" t="inlineStr">
        <is>
          <t>Contoh: nasi box</t>
        </is>
      </c>
      <c r="B5" s="4" t="n">
        <v>13000</v>
      </c>
      <c r="C5" s="4" t="n">
        <v>2000</v>
      </c>
      <c r="D5" s="4" t="n">
        <v>0</v>
      </c>
      <c r="E5" s="5">
        <f>IF(A5="","",SUM(B5:D5))</f>
        <v/>
      </c>
      <c r="F5" s="4" t="n">
        <v>22000</v>
      </c>
      <c r="G5" s="5">
        <f>IF(OR(A5="",F5=""),"",F5-E5)</f>
        <v/>
      </c>
      <c r="H5" s="3">
        <f>IF(OR(A5="",F5="",F5=0),"",ROUND((F5-E5)/F5*100,1))</f>
        <v/>
      </c>
      <c r="I5" s="3">
        <f>IF(OR(A5="",E5="",E5=0),"",ROUND((F5-E5)/E5*100,1))</f>
        <v/>
      </c>
    </row>
    <row r="6">
      <c r="A6" s="3" t="n"/>
      <c r="B6" s="4" t="n"/>
      <c r="C6" s="4" t="n"/>
      <c r="D6" s="4" t="n"/>
      <c r="E6" s="5">
        <f>IF(A6="","",SUM(B6:D6))</f>
        <v/>
      </c>
      <c r="F6" s="4" t="n"/>
      <c r="G6" s="5">
        <f>IF(OR(A6="",F6=""),"",F6-E6)</f>
        <v/>
      </c>
      <c r="H6" s="3">
        <f>IF(OR(A6="",F6="",F6=0),"",ROUND((F6-E6)/F6*100,1))</f>
        <v/>
      </c>
      <c r="I6" s="3">
        <f>IF(OR(A6="",E6="",E6=0),"",ROUND((F6-E6)/E6*100,1))</f>
        <v/>
      </c>
    </row>
    <row r="7">
      <c r="A7" s="3" t="n"/>
      <c r="B7" s="4" t="n"/>
      <c r="C7" s="4" t="n"/>
      <c r="D7" s="4" t="n"/>
      <c r="E7" s="5">
        <f>IF(A7="","",SUM(B7:D7))</f>
        <v/>
      </c>
      <c r="F7" s="4" t="n"/>
      <c r="G7" s="5">
        <f>IF(OR(A7="",F7=""),"",F7-E7)</f>
        <v/>
      </c>
      <c r="H7" s="3">
        <f>IF(OR(A7="",F7="",F7=0),"",ROUND((F7-E7)/F7*100,1))</f>
        <v/>
      </c>
      <c r="I7" s="3">
        <f>IF(OR(A7="",E7="",E7=0),"",ROUND((F7-E7)/E7*100,1))</f>
        <v/>
      </c>
    </row>
    <row r="8">
      <c r="A8" s="3" t="n"/>
      <c r="B8" s="4" t="n"/>
      <c r="C8" s="4" t="n"/>
      <c r="D8" s="4" t="n"/>
      <c r="E8" s="5">
        <f>IF(A8="","",SUM(B8:D8))</f>
        <v/>
      </c>
      <c r="F8" s="4" t="n"/>
      <c r="G8" s="5">
        <f>IF(OR(A8="",F8=""),"",F8-E8)</f>
        <v/>
      </c>
      <c r="H8" s="3">
        <f>IF(OR(A8="",F8="",F8=0),"",ROUND((F8-E8)/F8*100,1))</f>
        <v/>
      </c>
      <c r="I8" s="3">
        <f>IF(OR(A8="",E8="",E8=0),"",ROUND((F8-E8)/E8*100,1))</f>
        <v/>
      </c>
    </row>
    <row r="9">
      <c r="A9" s="3" t="n"/>
      <c r="B9" s="4" t="n"/>
      <c r="C9" s="4" t="n"/>
      <c r="D9" s="4" t="n"/>
      <c r="E9" s="5">
        <f>IF(A9="","",SUM(B9:D9))</f>
        <v/>
      </c>
      <c r="F9" s="4" t="n"/>
      <c r="G9" s="5">
        <f>IF(OR(A9="",F9=""),"",F9-E9)</f>
        <v/>
      </c>
      <c r="H9" s="3">
        <f>IF(OR(A9="",F9="",F9=0),"",ROUND((F9-E9)/F9*100,1))</f>
        <v/>
      </c>
      <c r="I9" s="3">
        <f>IF(OR(A9="",E9="",E9=0),"",ROUND((F9-E9)/E9*100,1))</f>
        <v/>
      </c>
    </row>
    <row r="10">
      <c r="A10" s="3" t="n"/>
      <c r="B10" s="4" t="n"/>
      <c r="C10" s="4" t="n"/>
      <c r="D10" s="4" t="n"/>
      <c r="E10" s="5">
        <f>IF(A10="","",SUM(B10:D10))</f>
        <v/>
      </c>
      <c r="F10" s="4" t="n"/>
      <c r="G10" s="5">
        <f>IF(OR(A10="",F10=""),"",F10-E10)</f>
        <v/>
      </c>
      <c r="H10" s="3">
        <f>IF(OR(A10="",F10="",F10=0),"",ROUND((F10-E10)/F10*100,1))</f>
        <v/>
      </c>
      <c r="I10" s="3">
        <f>IF(OR(A10="",E10="",E10=0),"",ROUND((F10-E10)/E10*100,1))</f>
        <v/>
      </c>
    </row>
    <row r="11">
      <c r="A11" s="3" t="n"/>
      <c r="B11" s="4" t="n"/>
      <c r="C11" s="4" t="n"/>
      <c r="D11" s="4" t="n"/>
      <c r="E11" s="5">
        <f>IF(A11="","",SUM(B11:D11))</f>
        <v/>
      </c>
      <c r="F11" s="4" t="n"/>
      <c r="G11" s="5">
        <f>IF(OR(A11="",F11=""),"",F11-E11)</f>
        <v/>
      </c>
      <c r="H11" s="3">
        <f>IF(OR(A11="",F11="",F11=0),"",ROUND((F11-E11)/F11*100,1))</f>
        <v/>
      </c>
      <c r="I11" s="3">
        <f>IF(OR(A11="",E11="",E11=0),"",ROUND((F11-E11)/E11*100,1))</f>
        <v/>
      </c>
    </row>
    <row r="12">
      <c r="A12" s="3" t="n"/>
      <c r="B12" s="4" t="n"/>
      <c r="C12" s="4" t="n"/>
      <c r="D12" s="4" t="n"/>
      <c r="E12" s="5">
        <f>IF(A12="","",SUM(B12:D12))</f>
        <v/>
      </c>
      <c r="F12" s="4" t="n"/>
      <c r="G12" s="5">
        <f>IF(OR(A12="",F12=""),"",F12-E12)</f>
        <v/>
      </c>
      <c r="H12" s="3">
        <f>IF(OR(A12="",F12="",F12=0),"",ROUND((F12-E12)/F12*100,1))</f>
        <v/>
      </c>
      <c r="I12" s="3">
        <f>IF(OR(A12="",E12="",E12=0),"",ROUND((F12-E12)/E12*100,1))</f>
        <v/>
      </c>
    </row>
    <row r="13">
      <c r="A13" s="3" t="n"/>
      <c r="B13" s="4" t="n"/>
      <c r="C13" s="4" t="n"/>
      <c r="D13" s="4" t="n"/>
      <c r="E13" s="5">
        <f>IF(A13="","",SUM(B13:D13))</f>
        <v/>
      </c>
      <c r="F13" s="4" t="n"/>
      <c r="G13" s="5">
        <f>IF(OR(A13="",F13=""),"",F13-E13)</f>
        <v/>
      </c>
      <c r="H13" s="3">
        <f>IF(OR(A13="",F13="",F13=0),"",ROUND((F13-E13)/F13*100,1))</f>
        <v/>
      </c>
      <c r="I13" s="3">
        <f>IF(OR(A13="",E13="",E13=0),"",ROUND((F13-E13)/E13*100,1))</f>
        <v/>
      </c>
    </row>
    <row r="14">
      <c r="A14" s="3" t="n"/>
      <c r="B14" s="4" t="n"/>
      <c r="C14" s="4" t="n"/>
      <c r="D14" s="4" t="n"/>
      <c r="E14" s="5">
        <f>IF(A14="","",SUM(B14:D14))</f>
        <v/>
      </c>
      <c r="F14" s="4" t="n"/>
      <c r="G14" s="5">
        <f>IF(OR(A14="",F14=""),"",F14-E14)</f>
        <v/>
      </c>
      <c r="H14" s="3">
        <f>IF(OR(A14="",F14="",F14=0),"",ROUND((F14-E14)/F14*100,1))</f>
        <v/>
      </c>
      <c r="I14" s="3">
        <f>IF(OR(A14="",E14="",E14=0),"",ROUND((F14-E14)/E14*100,1))</f>
        <v/>
      </c>
    </row>
    <row r="15">
      <c r="A15" s="3" t="n"/>
      <c r="B15" s="4" t="n"/>
      <c r="C15" s="4" t="n"/>
      <c r="D15" s="4" t="n"/>
      <c r="E15" s="5">
        <f>IF(A15="","",SUM(B15:D15))</f>
        <v/>
      </c>
      <c r="F15" s="4" t="n"/>
      <c r="G15" s="5">
        <f>IF(OR(A15="",F15=""),"",F15-E15)</f>
        <v/>
      </c>
      <c r="H15" s="3">
        <f>IF(OR(A15="",F15="",F15=0),"",ROUND((F15-E15)/F15*100,1))</f>
        <v/>
      </c>
      <c r="I15" s="3">
        <f>IF(OR(A15="",E15="",E15=0),"",ROUND((F15-E15)/E15*100,1))</f>
        <v/>
      </c>
    </row>
    <row r="16">
      <c r="A16" s="3" t="n"/>
      <c r="B16" s="4" t="n"/>
      <c r="C16" s="4" t="n"/>
      <c r="D16" s="4" t="n"/>
      <c r="E16" s="5">
        <f>IF(A16="","",SUM(B16:D16))</f>
        <v/>
      </c>
      <c r="F16" s="4" t="n"/>
      <c r="G16" s="5">
        <f>IF(OR(A16="",F16=""),"",F16-E16)</f>
        <v/>
      </c>
      <c r="H16" s="3">
        <f>IF(OR(A16="",F16="",F16=0),"",ROUND((F16-E16)/F16*100,1))</f>
        <v/>
      </c>
      <c r="I16" s="3">
        <f>IF(OR(A16="",E16="",E16=0),"",ROUND((F16-E16)/E16*100,1))</f>
        <v/>
      </c>
    </row>
    <row r="17">
      <c r="A17" s="3" t="n"/>
      <c r="B17" s="4" t="n"/>
      <c r="C17" s="4" t="n"/>
      <c r="D17" s="4" t="n"/>
      <c r="E17" s="5">
        <f>IF(A17="","",SUM(B17:D17))</f>
        <v/>
      </c>
      <c r="F17" s="4" t="n"/>
      <c r="G17" s="5">
        <f>IF(OR(A17="",F17=""),"",F17-E17)</f>
        <v/>
      </c>
      <c r="H17" s="3">
        <f>IF(OR(A17="",F17="",F17=0),"",ROUND((F17-E17)/F17*100,1))</f>
        <v/>
      </c>
      <c r="I17" s="3">
        <f>IF(OR(A17="",E17="",E17=0),"",ROUND((F17-E17)/E17*100,1))</f>
        <v/>
      </c>
    </row>
    <row r="18">
      <c r="A18" s="3" t="n"/>
      <c r="B18" s="4" t="n"/>
      <c r="C18" s="4" t="n"/>
      <c r="D18" s="4" t="n"/>
      <c r="E18" s="5">
        <f>IF(A18="","",SUM(B18:D18))</f>
        <v/>
      </c>
      <c r="F18" s="4" t="n"/>
      <c r="G18" s="5">
        <f>IF(OR(A18="",F18=""),"",F18-E18)</f>
        <v/>
      </c>
      <c r="H18" s="3">
        <f>IF(OR(A18="",F18="",F18=0),"",ROUND((F18-E18)/F18*100,1))</f>
        <v/>
      </c>
      <c r="I18" s="3">
        <f>IF(OR(A18="",E18="",E18=0),"",ROUND((F18-E18)/E18*100,1))</f>
        <v/>
      </c>
    </row>
    <row r="19">
      <c r="A19" s="3" t="n"/>
      <c r="B19" s="4" t="n"/>
      <c r="C19" s="4" t="n"/>
      <c r="D19" s="4" t="n"/>
      <c r="E19" s="5">
        <f>IF(A19="","",SUM(B19:D19))</f>
        <v/>
      </c>
      <c r="F19" s="4" t="n"/>
      <c r="G19" s="5">
        <f>IF(OR(A19="",F19=""),"",F19-E19)</f>
        <v/>
      </c>
      <c r="H19" s="3">
        <f>IF(OR(A19="",F19="",F19=0),"",ROUND((F19-E19)/F19*100,1))</f>
        <v/>
      </c>
      <c r="I19" s="3">
        <f>IF(OR(A19="",E19="",E19=0),"",ROUND((F19-E19)/E19*100,1))</f>
        <v/>
      </c>
    </row>
    <row r="20">
      <c r="A20" s="3" t="n"/>
      <c r="B20" s="4" t="n"/>
      <c r="C20" s="4" t="n"/>
      <c r="D20" s="4" t="n"/>
      <c r="E20" s="5">
        <f>IF(A20="","",SUM(B20:D20))</f>
        <v/>
      </c>
      <c r="F20" s="4" t="n"/>
      <c r="G20" s="5">
        <f>IF(OR(A20="",F20=""),"",F20-E20)</f>
        <v/>
      </c>
      <c r="H20" s="3">
        <f>IF(OR(A20="",F20="",F20=0),"",ROUND((F20-E20)/F20*100,1))</f>
        <v/>
      </c>
      <c r="I20" s="3">
        <f>IF(OR(A20="",E20="",E20=0),"",ROUND((F20-E20)/E20*100,1))</f>
        <v/>
      </c>
    </row>
    <row r="21">
      <c r="A21" s="3" t="n"/>
      <c r="B21" s="4" t="n"/>
      <c r="C21" s="4" t="n"/>
      <c r="D21" s="4" t="n"/>
      <c r="E21" s="5">
        <f>IF(A21="","",SUM(B21:D21))</f>
        <v/>
      </c>
      <c r="F21" s="4" t="n"/>
      <c r="G21" s="5">
        <f>IF(OR(A21="",F21=""),"",F21-E21)</f>
        <v/>
      </c>
      <c r="H21" s="3">
        <f>IF(OR(A21="",F21="",F21=0),"",ROUND((F21-E21)/F21*100,1))</f>
        <v/>
      </c>
      <c r="I21" s="3">
        <f>IF(OR(A21="",E21="",E21=0),"",ROUND((F21-E21)/E21*100,1))</f>
        <v/>
      </c>
    </row>
    <row r="22">
      <c r="A22" s="3" t="n"/>
      <c r="B22" s="4" t="n"/>
      <c r="C22" s="4" t="n"/>
      <c r="D22" s="4" t="n"/>
      <c r="E22" s="5">
        <f>IF(A22="","",SUM(B22:D22))</f>
        <v/>
      </c>
      <c r="F22" s="4" t="n"/>
      <c r="G22" s="5">
        <f>IF(OR(A22="",F22=""),"",F22-E22)</f>
        <v/>
      </c>
      <c r="H22" s="3">
        <f>IF(OR(A22="",F22="",F22=0),"",ROUND((F22-E22)/F22*100,1))</f>
        <v/>
      </c>
      <c r="I22" s="3">
        <f>IF(OR(A22="",E22="",E22=0),"",ROUND((F22-E22)/E22*100,1))</f>
        <v/>
      </c>
    </row>
    <row r="23">
      <c r="A23" s="3" t="n"/>
      <c r="B23" s="4" t="n"/>
      <c r="C23" s="4" t="n"/>
      <c r="D23" s="4" t="n"/>
      <c r="E23" s="5">
        <f>IF(A23="","",SUM(B23:D23))</f>
        <v/>
      </c>
      <c r="F23" s="4" t="n"/>
      <c r="G23" s="5">
        <f>IF(OR(A23="",F23=""),"",F23-E23)</f>
        <v/>
      </c>
      <c r="H23" s="3">
        <f>IF(OR(A23="",F23="",F23=0),"",ROUND((F23-E23)/F23*100,1))</f>
        <v/>
      </c>
      <c r="I23" s="3">
        <f>IF(OR(A23="",E23="",E23=0),"",ROUND((F23-E23)/E23*100,1))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>
      <c r="A1" s="1" t="inlineStr">
        <is>
          <t>Titik impas per bulan (kuning = isi sendiri)</t>
        </is>
      </c>
    </row>
    <row r="3">
      <c r="A3" t="inlineStr">
        <is>
          <t>Sewa tempat per bulan (Rp)</t>
        </is>
      </c>
      <c r="B3" s="4" t="n">
        <v>2000000</v>
      </c>
    </row>
    <row r="4">
      <c r="A4" t="inlineStr">
        <is>
          <t>Listrik dan air (Rp)</t>
        </is>
      </c>
      <c r="B4" s="4" t="n">
        <v>400000</v>
      </c>
    </row>
    <row r="5">
      <c r="A5" t="inlineStr">
        <is>
          <t>Gaji dan langganan (Rp)</t>
        </is>
      </c>
      <c r="B5" s="4" t="n">
        <v>1500000</v>
      </c>
    </row>
    <row r="6">
      <c r="A6" t="inlineStr">
        <is>
          <t>Biaya tetap per bulan (Rp)</t>
        </is>
      </c>
      <c r="B6" s="5">
        <f>SUM(B3:B5)</f>
        <v/>
      </c>
    </row>
    <row r="7">
      <c r="A7" t="inlineStr"/>
    </row>
    <row r="8">
      <c r="A8" t="inlineStr">
        <is>
          <t>Harga jual per barang (Rp)</t>
        </is>
      </c>
      <c r="B8" s="4" t="n">
        <v>16000</v>
      </c>
    </row>
    <row r="9">
      <c r="A9" t="inlineStr">
        <is>
          <t>Biaya variabel per barang (Rp)</t>
        </is>
      </c>
      <c r="B9" s="4" t="n">
        <v>14000</v>
      </c>
    </row>
    <row r="10">
      <c r="A10" t="inlineStr">
        <is>
          <t>Kontribusi per barang (Rp)</t>
        </is>
      </c>
      <c r="B10" s="5">
        <f>IF(B8="","",B8-B9)</f>
        <v/>
      </c>
    </row>
    <row r="11">
      <c r="A11" t="inlineStr"/>
    </row>
    <row r="12">
      <c r="A12" t="inlineStr">
        <is>
          <t>Titik impas (unit per bulan)</t>
        </is>
      </c>
      <c r="B12" s="3">
        <f>IF(B10&lt;=0,"",ROUNDUP(B6/B10,0))</f>
        <v/>
      </c>
    </row>
    <row r="13">
      <c r="A13" t="inlineStr">
        <is>
          <t>Titik impas (rupiah per bulan)</t>
        </is>
      </c>
      <c r="B13" s="3">
        <f>IF(B10&lt;=0,"",B12*B8)</f>
        <v/>
      </c>
    </row>
    <row r="15">
      <c r="A15" s="6" t="inlineStr">
        <is>
          <t>Titik impas dibulatkan ke atas agar biaya benar-benar tertutup.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2026-10-08T20:12:57Z</dcterms:created>
  <dcterms:modified xmlns:dcterms="http://purl.org/dc/terms/" xmlns:xsi="http://www.w3.org/2001/XMLSchema-instance" xsi:type="dcterms:W3CDTF">2026-10-08T20:12:57Z</dcterms:modified>
</cp:coreProperties>
</file>